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8" activeTab="0"/>
  </bookViews>
  <sheets>
    <sheet name="Kalkulator  UMIG Staszów" sheetId="1" r:id="rId1"/>
  </sheets>
  <definedNames>
    <definedName name="_xlnm.Print_Area" localSheetId="0">'Kalkulator  UMIG Staszów'!$A$1:$H$40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<sst xmlns="http://schemas.openxmlformats.org/spreadsheetml/2006/main" count="32" uniqueCount="30">
  <si>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     Kalkulator dla wyliczenia kwoty odsetek i prowizji od kredytu bankowego  w  2015 rok  w wysokości 2 000 000,00 zł</t>
  </si>
  <si>
    <t>Uwaga : Proszę wypełnić wyłącznie oznaczone niebieskie pola</t>
  </si>
  <si>
    <t>Nazwa Banku</t>
  </si>
  <si>
    <t>.............................................................................................................................................</t>
  </si>
  <si>
    <t xml:space="preserve">Oprocentowanie  </t>
  </si>
  <si>
    <t>Uwaga: Oprocentowanie przy stawce  WIBOR 3M na dzień 08.06.2015 (1,68%) + marża banku (%)</t>
  </si>
  <si>
    <t>Stawka prowizji Przygotowawczej</t>
  </si>
  <si>
    <t>Rok</t>
  </si>
  <si>
    <t>Odsetki za okres</t>
  </si>
  <si>
    <t>Ilość dni</t>
  </si>
  <si>
    <t>Kwota raty spłaty</t>
  </si>
  <si>
    <t>Kwota kredytu</t>
  </si>
  <si>
    <t xml:space="preserve">Oprocentowanie </t>
  </si>
  <si>
    <t>Kwota Odsetek</t>
  </si>
  <si>
    <r>
      <t xml:space="preserve"> </t>
    </r>
    <r>
      <rPr>
        <b/>
        <sz val="10"/>
        <rFont val="Arial"/>
        <family val="2"/>
      </rPr>
      <t>Od</t>
    </r>
  </si>
  <si>
    <t>Do</t>
  </si>
  <si>
    <t>RAZEM ROK 2015</t>
  </si>
  <si>
    <t>OGÓŁEM ODSETKI</t>
  </si>
  <si>
    <t>OBLICZENIE PROWIZJI PRZYGOTOWAWCZEJ</t>
  </si>
  <si>
    <t>Stawka prowizji</t>
  </si>
  <si>
    <t>Kwota Prowizji</t>
  </si>
  <si>
    <t xml:space="preserve">Wysokość prowizji </t>
  </si>
  <si>
    <t>CENA KREDYTU (odsetki +prowizja)</t>
  </si>
  <si>
    <t>Legenda:</t>
  </si>
  <si>
    <t>1. Obliczanie odsetek</t>
  </si>
  <si>
    <t xml:space="preserve">kol. 4 ( ilość dni) x kol. 6 (kwota kredytu) x kol. 7 (oprocentowanie) </t>
  </si>
  <si>
    <t>Kolumna 8 (kwota odsetek)      =</t>
  </si>
  <si>
    <t>365 / 366 dni</t>
  </si>
  <si>
    <t>2. Obliczanie prowizji</t>
  </si>
  <si>
    <t xml:space="preserve">Kwota prowizji = Kwota kredytu x stawka prowizji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</si>
</sst>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#.00"/>
    <numFmt numFmtId="167" formatCode="0.00%"/>
    <numFmt numFmtId="168" formatCode="DD/MM/YYYY"/>
    <numFmt numFmtId="169" formatCode="#,##0.00"/>
    <numFmt numFmtId="170" formatCode="#,##0"/>
  </numFmts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indent="1"/>
    </xf>
    <xf numFmtId="164" fontId="1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 wrapText="1" indent="1"/>
    </xf>
    <xf numFmtId="164" fontId="0" fillId="2" borderId="1" xfId="0" applyFont="1" applyFill="1" applyBorder="1" applyAlignment="1" applyProtection="1">
      <alignment horizontal="center" wrapText="1"/>
      <protection locked="0"/>
    </xf>
    <xf numFmtId="164" fontId="4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 wrapText="1"/>
    </xf>
    <xf numFmtId="167" fontId="1" fillId="2" borderId="1" xfId="0" applyNumberFormat="1" applyFont="1" applyFill="1" applyBorder="1" applyAlignment="1" applyProtection="1">
      <alignment horizontal="center" wrapText="1"/>
      <protection locked="0"/>
    </xf>
    <xf numFmtId="164" fontId="2" fillId="0" borderId="0" xfId="0" applyFont="1" applyAlignment="1">
      <alignment horizontal="left" indent="1"/>
    </xf>
    <xf numFmtId="167" fontId="1" fillId="0" borderId="0" xfId="0" applyNumberFormat="1" applyFont="1" applyBorder="1" applyAlignment="1">
      <alignment horizontal="center" wrapText="1"/>
    </xf>
    <xf numFmtId="164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5" fontId="0" fillId="0" borderId="2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9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0" fillId="0" borderId="3" xfId="0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right"/>
    </xf>
    <xf numFmtId="169" fontId="0" fillId="0" borderId="4" xfId="0" applyNumberFormat="1" applyFont="1" applyBorder="1" applyAlignment="1">
      <alignment/>
    </xf>
    <xf numFmtId="167" fontId="0" fillId="0" borderId="4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6" fontId="0" fillId="0" borderId="6" xfId="0" applyNumberFormat="1" applyFont="1" applyBorder="1" applyAlignment="1">
      <alignment horizontal="right"/>
    </xf>
    <xf numFmtId="169" fontId="1" fillId="0" borderId="6" xfId="0" applyNumberFormat="1" applyFont="1" applyBorder="1" applyAlignment="1">
      <alignment/>
    </xf>
    <xf numFmtId="167" fontId="1" fillId="0" borderId="6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/>
    </xf>
    <xf numFmtId="164" fontId="7" fillId="0" borderId="8" xfId="0" applyFont="1" applyBorder="1" applyAlignment="1">
      <alignment horizontal="center"/>
    </xf>
    <xf numFmtId="170" fontId="1" fillId="0" borderId="9" xfId="0" applyNumberFormat="1" applyFont="1" applyBorder="1" applyAlignment="1">
      <alignment horizontal="center"/>
    </xf>
    <xf numFmtId="166" fontId="0" fillId="0" borderId="9" xfId="0" applyNumberFormat="1" applyFont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164" fontId="7" fillId="0" borderId="10" xfId="0" applyFont="1" applyBorder="1" applyAlignment="1">
      <alignment horizontal="left" vertical="center" wrapText="1" indent="2"/>
    </xf>
    <xf numFmtId="166" fontId="1" fillId="0" borderId="10" xfId="0" applyNumberFormat="1" applyFont="1" applyBorder="1" applyAlignment="1">
      <alignment horizontal="right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4" fontId="5" fillId="0" borderId="10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right"/>
    </xf>
    <xf numFmtId="167" fontId="1" fillId="0" borderId="10" xfId="0" applyNumberFormat="1" applyFont="1" applyBorder="1" applyAlignment="1">
      <alignment horizontal="center"/>
    </xf>
    <xf numFmtId="164" fontId="7" fillId="0" borderId="11" xfId="0" applyFont="1" applyBorder="1" applyAlignment="1">
      <alignment horizontal="center"/>
    </xf>
    <xf numFmtId="166" fontId="1" fillId="0" borderId="11" xfId="0" applyNumberFormat="1" applyFont="1" applyBorder="1" applyAlignment="1">
      <alignment horizontal="right"/>
    </xf>
    <xf numFmtId="164" fontId="0" fillId="0" borderId="11" xfId="0" applyBorder="1" applyAlignment="1">
      <alignment/>
    </xf>
    <xf numFmtId="164" fontId="7" fillId="0" borderId="12" xfId="0" applyFont="1" applyBorder="1" applyAlignment="1">
      <alignment horizontal="center"/>
    </xf>
    <xf numFmtId="166" fontId="1" fillId="0" borderId="13" xfId="0" applyNumberFormat="1" applyFont="1" applyBorder="1" applyAlignment="1">
      <alignment horizontal="right"/>
    </xf>
    <xf numFmtId="169" fontId="0" fillId="0" borderId="13" xfId="0" applyNumberFormat="1" applyBorder="1" applyAlignment="1">
      <alignment/>
    </xf>
    <xf numFmtId="167" fontId="0" fillId="0" borderId="14" xfId="0" applyNumberFormat="1" applyBorder="1" applyAlignment="1">
      <alignment horizontal="center"/>
    </xf>
    <xf numFmtId="164" fontId="0" fillId="0" borderId="0" xfId="0" applyAlignment="1">
      <alignment horizontal="right"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33</xdr:row>
      <xdr:rowOff>114300</xdr:rowOff>
    </xdr:from>
    <xdr:to>
      <xdr:col>6</xdr:col>
      <xdr:colOff>762000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647950" y="8124825"/>
          <a:ext cx="3571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80" zoomScaleNormal="80" zoomScaleSheetLayoutView="100" workbookViewId="0" topLeftCell="A1">
      <selection activeCell="M10" sqref="M10"/>
    </sheetView>
  </sheetViews>
  <sheetFormatPr defaultColWidth="12.57421875" defaultRowHeight="12.75"/>
  <cols>
    <col min="1" max="1" width="8.8515625" style="0" customWidth="1"/>
    <col min="2" max="2" width="16.8515625" style="1" customWidth="1"/>
    <col min="3" max="3" width="13.7109375" style="0" customWidth="1"/>
    <col min="4" max="4" width="11.8515625" style="0" customWidth="1"/>
    <col min="5" max="6" width="15.28125" style="0" customWidth="1"/>
    <col min="7" max="7" width="11.57421875" style="0" customWidth="1"/>
    <col min="8" max="8" width="14.7109375" style="2" customWidth="1"/>
    <col min="9" max="9" width="3.7109375" style="2" customWidth="1"/>
    <col min="10" max="16384" width="11.7109375" style="0" customWidth="1"/>
  </cols>
  <sheetData>
    <row r="1" spans="1:9" ht="27" customHeight="1">
      <c r="A1" s="3" t="s">
        <v>0</v>
      </c>
      <c r="B1" s="3"/>
      <c r="C1" s="3"/>
      <c r="D1" s="3"/>
      <c r="E1" s="3"/>
      <c r="F1" s="3"/>
      <c r="G1" s="3"/>
      <c r="H1" s="3"/>
      <c r="I1"/>
    </row>
    <row r="2" spans="1:10" ht="12.75">
      <c r="A2" s="4" t="s">
        <v>1</v>
      </c>
      <c r="B2" s="4"/>
      <c r="C2" s="4"/>
      <c r="D2" s="4"/>
      <c r="E2" s="4"/>
      <c r="F2" s="4"/>
      <c r="G2" s="4"/>
      <c r="H2" s="4"/>
      <c r="I2"/>
      <c r="J2" s="5"/>
    </row>
    <row r="3" spans="1:9" ht="31.5" customHeight="1">
      <c r="A3" s="6" t="s">
        <v>2</v>
      </c>
      <c r="B3" s="6"/>
      <c r="C3" s="7" t="s">
        <v>3</v>
      </c>
      <c r="D3" s="7"/>
      <c r="E3" s="7"/>
      <c r="F3" s="7"/>
      <c r="G3" s="7"/>
      <c r="H3" s="7"/>
      <c r="I3"/>
    </row>
    <row r="4" spans="1:9" ht="9" customHeight="1">
      <c r="A4" s="8"/>
      <c r="B4" s="9"/>
      <c r="C4" s="10"/>
      <c r="D4" s="5"/>
      <c r="E4" s="5"/>
      <c r="F4" s="5"/>
      <c r="G4" s="5"/>
      <c r="H4" s="5"/>
      <c r="I4"/>
    </row>
    <row r="5" spans="1:9" ht="25.5" customHeight="1">
      <c r="A5" s="6" t="s">
        <v>4</v>
      </c>
      <c r="B5" s="6"/>
      <c r="C5" s="11"/>
      <c r="D5" s="5"/>
      <c r="E5" s="5"/>
      <c r="F5" s="5"/>
      <c r="G5" s="5"/>
      <c r="H5" s="5"/>
      <c r="I5"/>
    </row>
    <row r="6" spans="1:9" ht="21" customHeight="1">
      <c r="A6" s="12" t="s">
        <v>5</v>
      </c>
      <c r="B6" s="5"/>
      <c r="C6" s="10"/>
      <c r="D6" s="5"/>
      <c r="E6" s="5"/>
      <c r="F6" s="5"/>
      <c r="G6" s="5"/>
      <c r="H6" s="5"/>
      <c r="I6"/>
    </row>
    <row r="7" spans="2:9" ht="9" customHeight="1">
      <c r="B7" s="5"/>
      <c r="C7" s="10"/>
      <c r="D7" s="5"/>
      <c r="E7" s="5"/>
      <c r="F7" s="5"/>
      <c r="G7" s="5"/>
      <c r="H7" s="5"/>
      <c r="I7"/>
    </row>
    <row r="8" spans="1:9" ht="33" customHeight="1">
      <c r="A8" s="6" t="s">
        <v>6</v>
      </c>
      <c r="B8" s="6"/>
      <c r="C8" s="11"/>
      <c r="D8" s="5"/>
      <c r="E8" s="5"/>
      <c r="F8" s="5"/>
      <c r="G8" s="5"/>
      <c r="H8" s="5"/>
      <c r="I8"/>
    </row>
    <row r="9" spans="1:9" ht="9" customHeight="1">
      <c r="A9" s="5"/>
      <c r="B9" s="5"/>
      <c r="C9" s="13"/>
      <c r="D9" s="5"/>
      <c r="E9" s="5"/>
      <c r="F9" s="5"/>
      <c r="G9" s="5"/>
      <c r="H9" s="5"/>
      <c r="I9"/>
    </row>
    <row r="10" spans="1:10" ht="27" customHeight="1">
      <c r="A10" s="3" t="s">
        <v>0</v>
      </c>
      <c r="B10" s="3"/>
      <c r="C10" s="3"/>
      <c r="D10" s="3"/>
      <c r="E10" s="3"/>
      <c r="F10" s="3"/>
      <c r="G10" s="3"/>
      <c r="H10" s="3"/>
      <c r="J10" s="5"/>
    </row>
    <row r="11" spans="1:11" ht="15.75" customHeight="1">
      <c r="A11" s="14" t="s">
        <v>7</v>
      </c>
      <c r="B11" s="15" t="s">
        <v>8</v>
      </c>
      <c r="C11" s="15"/>
      <c r="D11" s="14" t="s">
        <v>9</v>
      </c>
      <c r="E11" s="16" t="s">
        <v>10</v>
      </c>
      <c r="F11" s="14" t="s">
        <v>11</v>
      </c>
      <c r="G11" s="14" t="s">
        <v>12</v>
      </c>
      <c r="H11" s="17" t="s">
        <v>13</v>
      </c>
      <c r="I11" s="18"/>
      <c r="J11" s="19"/>
      <c r="K11" s="19"/>
    </row>
    <row r="12" spans="1:11" ht="18" customHeight="1">
      <c r="A12" s="14"/>
      <c r="B12" s="20" t="s">
        <v>14</v>
      </c>
      <c r="C12" s="14" t="s">
        <v>15</v>
      </c>
      <c r="D12" s="14"/>
      <c r="E12" s="16"/>
      <c r="F12" s="14"/>
      <c r="G12" s="14"/>
      <c r="H12" s="17"/>
      <c r="I12" s="18"/>
      <c r="J12" s="19"/>
      <c r="K12" s="19"/>
    </row>
    <row r="13" spans="1:11" ht="9" customHeight="1">
      <c r="A13" s="21">
        <v>1</v>
      </c>
      <c r="B13" s="21">
        <v>2</v>
      </c>
      <c r="C13" s="21">
        <v>3</v>
      </c>
      <c r="D13" s="21">
        <v>4</v>
      </c>
      <c r="E13" s="22">
        <v>5</v>
      </c>
      <c r="F13" s="21">
        <v>6</v>
      </c>
      <c r="G13" s="21">
        <v>7</v>
      </c>
      <c r="H13" s="21">
        <v>8</v>
      </c>
      <c r="I13" s="18"/>
      <c r="J13" s="19"/>
      <c r="K13" s="19"/>
    </row>
    <row r="14" spans="1:9" ht="21" customHeight="1">
      <c r="A14" s="23">
        <v>2015</v>
      </c>
      <c r="B14" s="24">
        <v>42184</v>
      </c>
      <c r="C14" s="24">
        <v>42185</v>
      </c>
      <c r="D14" s="23">
        <v>2</v>
      </c>
      <c r="E14" s="25"/>
      <c r="F14" s="26">
        <v>2000000</v>
      </c>
      <c r="G14" s="27">
        <f>C5</f>
        <v>0</v>
      </c>
      <c r="H14" s="28">
        <f>(D14*F14*G14)/365</f>
        <v>0</v>
      </c>
      <c r="I14" s="29"/>
    </row>
    <row r="15" spans="1:9" ht="21" customHeight="1">
      <c r="A15" s="23">
        <v>2015</v>
      </c>
      <c r="B15" s="24">
        <v>42186</v>
      </c>
      <c r="C15" s="24">
        <v>42216</v>
      </c>
      <c r="D15" s="23">
        <v>31</v>
      </c>
      <c r="E15" s="25"/>
      <c r="F15" s="26">
        <f>F14-E14</f>
        <v>2000000</v>
      </c>
      <c r="G15" s="27">
        <f>G14</f>
        <v>0</v>
      </c>
      <c r="H15" s="28">
        <f>(D15*F15*G15)/365</f>
        <v>0</v>
      </c>
      <c r="I15" s="29"/>
    </row>
    <row r="16" spans="1:9" ht="21" customHeight="1">
      <c r="A16" s="23">
        <v>2015</v>
      </c>
      <c r="B16" s="24">
        <v>42217</v>
      </c>
      <c r="C16" s="24">
        <v>42247</v>
      </c>
      <c r="D16" s="23">
        <v>31</v>
      </c>
      <c r="E16" s="25"/>
      <c r="F16" s="26">
        <f>F15-E15</f>
        <v>2000000</v>
      </c>
      <c r="G16" s="27">
        <f>G14</f>
        <v>0</v>
      </c>
      <c r="H16" s="28">
        <f>(D16*F16*G16)/365</f>
        <v>0</v>
      </c>
      <c r="I16" s="29"/>
    </row>
    <row r="17" spans="1:9" ht="21" customHeight="1">
      <c r="A17" s="23">
        <v>2015</v>
      </c>
      <c r="B17" s="24">
        <v>42248</v>
      </c>
      <c r="C17" s="24">
        <v>42277</v>
      </c>
      <c r="D17" s="23">
        <v>30</v>
      </c>
      <c r="E17" s="25"/>
      <c r="F17" s="26">
        <f>F16-E16</f>
        <v>2000000</v>
      </c>
      <c r="G17" s="27">
        <f>G14</f>
        <v>0</v>
      </c>
      <c r="H17" s="28">
        <f>(D17*F17*G17)/365</f>
        <v>0</v>
      </c>
      <c r="I17" s="29"/>
    </row>
    <row r="18" spans="1:9" ht="21" customHeight="1">
      <c r="A18" s="23">
        <v>2015</v>
      </c>
      <c r="B18" s="24">
        <v>42278</v>
      </c>
      <c r="C18" s="24">
        <v>42308</v>
      </c>
      <c r="D18" s="23">
        <v>31</v>
      </c>
      <c r="E18" s="25"/>
      <c r="F18" s="26">
        <f>F17-E17</f>
        <v>2000000</v>
      </c>
      <c r="G18" s="27">
        <f>G14</f>
        <v>0</v>
      </c>
      <c r="H18" s="28">
        <f>(D18*F18*G18)/365</f>
        <v>0</v>
      </c>
      <c r="I18" s="29"/>
    </row>
    <row r="19" spans="1:9" ht="21" customHeight="1">
      <c r="A19" s="23">
        <v>2015</v>
      </c>
      <c r="B19" s="24">
        <v>42309</v>
      </c>
      <c r="C19" s="24">
        <v>42338</v>
      </c>
      <c r="D19" s="23">
        <v>30</v>
      </c>
      <c r="E19" s="25"/>
      <c r="F19" s="26">
        <f>F18-E18</f>
        <v>2000000</v>
      </c>
      <c r="G19" s="27">
        <f>G14</f>
        <v>0</v>
      </c>
      <c r="H19" s="28">
        <f>(D19*F19*G19)/365</f>
        <v>0</v>
      </c>
      <c r="I19" s="30"/>
    </row>
    <row r="20" spans="1:9" ht="21" customHeight="1">
      <c r="A20" s="31">
        <v>2015</v>
      </c>
      <c r="B20" s="32">
        <v>42339</v>
      </c>
      <c r="C20" s="32">
        <v>42369</v>
      </c>
      <c r="D20" s="31">
        <v>31</v>
      </c>
      <c r="E20" s="33">
        <v>2000000</v>
      </c>
      <c r="F20" s="34">
        <f>F19-E19</f>
        <v>2000000</v>
      </c>
      <c r="G20" s="35">
        <f>G14</f>
        <v>0</v>
      </c>
      <c r="H20" s="36">
        <f>(D20*F20*G20)/365</f>
        <v>0</v>
      </c>
      <c r="I20" s="30"/>
    </row>
    <row r="21" spans="1:9" ht="21" customHeight="1">
      <c r="A21" s="37" t="s">
        <v>16</v>
      </c>
      <c r="B21" s="37"/>
      <c r="C21" s="37"/>
      <c r="D21" s="38">
        <f>SUM(D14:D20)</f>
        <v>186</v>
      </c>
      <c r="E21" s="39">
        <f>SUM(E14:E20)</f>
        <v>2000000</v>
      </c>
      <c r="F21" s="40"/>
      <c r="G21" s="41"/>
      <c r="H21" s="42">
        <f>SUM(H14:H20)</f>
        <v>0</v>
      </c>
      <c r="I21" s="30"/>
    </row>
    <row r="22" spans="1:8" ht="21" customHeight="1">
      <c r="A22" s="43" t="s">
        <v>17</v>
      </c>
      <c r="B22" s="43"/>
      <c r="C22" s="43"/>
      <c r="D22" s="44">
        <f>SUM(D21)</f>
        <v>186</v>
      </c>
      <c r="E22" s="45">
        <f>SUM(E21)</f>
        <v>2000000</v>
      </c>
      <c r="F22" s="46"/>
      <c r="G22" s="46"/>
      <c r="H22" s="46">
        <f>SUM(H21)</f>
        <v>0</v>
      </c>
    </row>
    <row r="25" spans="1:8" ht="31.5" customHeight="1">
      <c r="A25" s="47" t="s">
        <v>18</v>
      </c>
      <c r="B25" s="47"/>
      <c r="C25" s="47"/>
      <c r="D25" s="47"/>
      <c r="E25" s="47"/>
      <c r="F25" s="48" t="s">
        <v>11</v>
      </c>
      <c r="G25" s="49" t="s">
        <v>19</v>
      </c>
      <c r="H25" s="49" t="s">
        <v>20</v>
      </c>
    </row>
    <row r="26" spans="1:8" ht="10.5" customHeight="1">
      <c r="A26" s="50">
        <v>1</v>
      </c>
      <c r="B26" s="50">
        <v>2</v>
      </c>
      <c r="C26" s="50">
        <v>3</v>
      </c>
      <c r="D26" s="50">
        <v>4</v>
      </c>
      <c r="E26" s="50">
        <v>5</v>
      </c>
      <c r="F26" s="50">
        <v>2</v>
      </c>
      <c r="G26" s="50">
        <v>3</v>
      </c>
      <c r="H26" s="50">
        <v>4</v>
      </c>
    </row>
    <row r="27" spans="1:8" ht="30.75" customHeight="1">
      <c r="A27" s="47" t="s">
        <v>21</v>
      </c>
      <c r="B27" s="47"/>
      <c r="C27" s="47"/>
      <c r="D27" s="47"/>
      <c r="E27" s="47"/>
      <c r="F27" s="51">
        <f>F14</f>
        <v>2000000</v>
      </c>
      <c r="G27" s="52">
        <f>C8</f>
        <v>0</v>
      </c>
      <c r="H27" s="51">
        <f>F27*G27</f>
        <v>0</v>
      </c>
    </row>
    <row r="28" spans="1:8" ht="15.75" customHeight="1">
      <c r="A28" s="53"/>
      <c r="B28" s="53"/>
      <c r="C28" s="53"/>
      <c r="D28" s="53"/>
      <c r="E28" s="54"/>
      <c r="F28" s="55"/>
      <c r="G28" s="55"/>
      <c r="H28" s="54"/>
    </row>
    <row r="29" spans="1:8" ht="29.25" customHeight="1">
      <c r="A29" s="56" t="s">
        <v>22</v>
      </c>
      <c r="B29" s="56"/>
      <c r="C29" s="56"/>
      <c r="D29" s="56"/>
      <c r="E29" s="57"/>
      <c r="F29" s="58"/>
      <c r="G29" s="59"/>
      <c r="H29" s="51">
        <f>H22+H27</f>
        <v>0</v>
      </c>
    </row>
    <row r="30" ht="12.75">
      <c r="E30" s="60"/>
    </row>
    <row r="31" ht="12.75">
      <c r="A31" t="s">
        <v>23</v>
      </c>
    </row>
    <row r="32" ht="12.75">
      <c r="B32" s="61" t="s">
        <v>24</v>
      </c>
    </row>
    <row r="33" spans="2:4" ht="12.75">
      <c r="B33"/>
      <c r="D33" s="1" t="s">
        <v>25</v>
      </c>
    </row>
    <row r="34" spans="2:4" ht="12.75">
      <c r="B34" s="62" t="s">
        <v>26</v>
      </c>
      <c r="D34" s="1"/>
    </row>
    <row r="35" spans="2:5" ht="12.75">
      <c r="B35"/>
      <c r="D35" s="1"/>
      <c r="E35" s="63" t="s">
        <v>27</v>
      </c>
    </row>
    <row r="36" ht="12.75">
      <c r="B36" s="61" t="s">
        <v>28</v>
      </c>
    </row>
    <row r="38" ht="12.75">
      <c r="B38" s="62" t="s">
        <v>29</v>
      </c>
    </row>
  </sheetData>
  <sheetProtection sheet="1"/>
  <mergeCells count="21">
    <mergeCell ref="A1:H1"/>
    <mergeCell ref="A2:H2"/>
    <mergeCell ref="A3:B3"/>
    <mergeCell ref="C3:H3"/>
    <mergeCell ref="A5:B5"/>
    <mergeCell ref="A8:B8"/>
    <mergeCell ref="A10:H10"/>
    <mergeCell ref="A11:A12"/>
    <mergeCell ref="B11:C11"/>
    <mergeCell ref="D11:D12"/>
    <mergeCell ref="E11:E12"/>
    <mergeCell ref="F11:F12"/>
    <mergeCell ref="G11:G12"/>
    <mergeCell ref="H11:H12"/>
    <mergeCell ref="A21:C21"/>
    <mergeCell ref="A22:C22"/>
    <mergeCell ref="A25:E25"/>
    <mergeCell ref="A26:E26"/>
    <mergeCell ref="A27:E27"/>
    <mergeCell ref="A28:D28"/>
    <mergeCell ref="A29:D29"/>
  </mergeCells>
  <printOptions horizontalCentered="1"/>
  <pageMargins left="0.39375" right="0.39375" top="0.5902777777777778" bottom="0.5902777777777778" header="0.5118055555555555" footer="0.5118055555555555"/>
  <pageSetup fitToHeight="6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2015-06-19T09:18:00Z</dcterms:modified>
  <cp:category/>
  <cp:version/>
  <cp:contentType/>
  <cp:contentStatus/>
  <cp:revision>4</cp:revision>
</cp:coreProperties>
</file>